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activeTab="4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17" i="79" l="1"/>
  <c r="D18" i="79" s="1"/>
  <c r="D19" i="79" s="1"/>
  <c r="C5" i="79"/>
  <c r="B38" i="79"/>
  <c r="D39" i="79" s="1"/>
  <c r="C6" i="79"/>
  <c r="D7" i="79" l="1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<sst xmlns="http://schemas.openxmlformats.org/spreadsheetml/2006/main" count="205" uniqueCount="113">
  <si>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</si>
  <si>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</si>
  <si>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</si>
  <si>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</si>
  <si>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</si>
  <si>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</si>
  <si>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</si>
  <si>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</si>
  <si>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</si>
  <si>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</si>
  <si>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</si>
  <si>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</si>
  <si>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</si>
  <si>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</si>
  <si>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</si>
  <si>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</si>
  <si>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</si>
  <si>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</si>
  <si>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</si>
  <si>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</si>
  <si>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</si>
  <si>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</si>
  <si>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</si>
  <si>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</si>
  <si>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</si>
  <si>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</si>
  <si>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</si>
  <si>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</si>
  <si>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</si>
  <si>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</si>
  <si>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</si>
  <si>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</si>
  <si>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</si>
  <si>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</si>
  <si>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</si>
  <si>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</si>
  <si>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</si>
  <si>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</si>
  <si>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</si>
  <si>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</si>
  <si>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</si>
  <si>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</si>
  <si>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</si>
  <si>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</si>
  <si>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</si>
  <si>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</si>
  <si>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</si>
  <si>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</si>
  <si>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</si>
  <si>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</si>
  <si>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</si>
  <si>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</si>
  <si>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</si>
  <si>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</si>
  <si>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</si>
  <si>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</si>
  <si>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</si>
  <si>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</si>
  <si>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</si>
  <si>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</si>
  <si>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</si>
  <si>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</si>
  <si>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</si>
  <si>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</si>
  <si>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</si>
  <si>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</si>
  <si>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</si>
  <si>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makassar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</si>
  <si>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</si>
  <si>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</si>
  <si>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</si>
  <si>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</si>
  <si>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</si>
  <si>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</si>
  <si>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</si>
  <si>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</si>
  <si>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</si>
  <si>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</si>
  <si>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</si>
  <si>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makassar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</si>
  <si>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</si>
  <si>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</si>
  <si>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</si>
  <si>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</si>
  <si>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</si>
  <si>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</si>
  <si>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</si>
  <si>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</si>
  <si>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</si>
  <si>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</si>
  <si>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</si>
  <si>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</si>
  <si>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</si>
  <si>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</si>
  <si>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</si>
  <si>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</si>
  <si>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</si>
  <si>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</si>
  <si>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</si>
  <si>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</si>
  <si>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</si>
  <si>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</si>
  <si>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</si>
  <si>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</si>
  <si>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</si>
  <si>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makassar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</si>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</sst>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8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F11" sqref="F1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67</v>
      </c>
      <c r="B26" s="32">
        <v>300000</v>
      </c>
      <c r="D26" s="14"/>
    </row>
    <row r="27" spans="1:4" x14ac:dyDescent="0.3">
      <c r="A27" s="31" t="s">
        <v>68</v>
      </c>
      <c r="B27" s="32">
        <v>300000</v>
      </c>
      <c r="D27" s="14"/>
    </row>
    <row r="28" spans="1:4" x14ac:dyDescent="0.3">
      <c r="A28" s="31" t="s">
        <v>69</v>
      </c>
      <c r="B28" s="32">
        <v>300000</v>
      </c>
      <c r="D28" s="14"/>
    </row>
    <row r="29" spans="1:4" x14ac:dyDescent="0.3">
      <c r="A29" s="31" t="s">
        <v>70</v>
      </c>
      <c r="B29" s="32">
        <v>300000</v>
      </c>
      <c r="D29" s="14"/>
    </row>
    <row r="30" spans="1:4" x14ac:dyDescent="0.3">
      <c r="A30" s="31" t="s">
        <v>71</v>
      </c>
      <c r="B30" s="32">
        <v>300000</v>
      </c>
      <c r="D30" s="14"/>
    </row>
    <row r="31" spans="1:4" x14ac:dyDescent="0.3">
      <c r="A31" s="31" t="s">
        <v>72</v>
      </c>
      <c r="B31" s="32">
        <v>300000</v>
      </c>
      <c r="D31" s="14"/>
    </row>
    <row r="32" spans="1:4" x14ac:dyDescent="0.3">
      <c r="A32" s="31" t="s">
        <v>73</v>
      </c>
      <c r="B32" s="32">
        <v>300000</v>
      </c>
      <c r="D32" s="14"/>
    </row>
    <row r="33" spans="1:6" x14ac:dyDescent="0.3">
      <c r="A33" s="27" t="s">
        <v>74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8" zoomScaleNormal="100" workbookViewId="0">
      <selection activeCell="I14" sqref="I1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88</v>
      </c>
      <c r="B5" s="3"/>
      <c r="C5" s="37">
        <f>49703444.92+11124791.26</f>
        <v>60828236.18</v>
      </c>
      <c r="F5" s="11"/>
    </row>
    <row r="6" spans="1:7" x14ac:dyDescent="0.3">
      <c r="A6" s="3" t="s">
        <v>89</v>
      </c>
      <c r="B6" s="3"/>
      <c r="C6" s="11">
        <f>'[1]April''2021'!$D$6</f>
        <v>9550235</v>
      </c>
      <c r="D6" s="11"/>
    </row>
    <row r="7" spans="1:7" x14ac:dyDescent="0.3">
      <c r="A7" s="3" t="s">
        <v>90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91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92</v>
      </c>
      <c r="B19" s="3"/>
      <c r="C19" s="3"/>
      <c r="D19" s="21">
        <f>D8+D18</f>
        <v>3650945</v>
      </c>
    </row>
    <row r="20" spans="1:4" x14ac:dyDescent="0.3">
      <c r="A20" s="3" t="s">
        <v>93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75</v>
      </c>
      <c r="B22" s="30">
        <v>300000</v>
      </c>
      <c r="D22" s="14"/>
    </row>
    <row r="23" spans="1:4" x14ac:dyDescent="0.3">
      <c r="A23" s="31" t="s">
        <v>76</v>
      </c>
      <c r="B23" s="32">
        <v>300000</v>
      </c>
      <c r="D23" s="14"/>
    </row>
    <row r="24" spans="1:4" x14ac:dyDescent="0.3">
      <c r="A24" s="31" t="s">
        <v>77</v>
      </c>
      <c r="B24" s="32">
        <v>300000</v>
      </c>
      <c r="D24" s="14"/>
    </row>
    <row r="25" spans="1:4" x14ac:dyDescent="0.3">
      <c r="A25" s="31" t="s">
        <v>78</v>
      </c>
      <c r="B25" s="32">
        <v>300000</v>
      </c>
      <c r="D25" s="14"/>
    </row>
    <row r="26" spans="1:4" x14ac:dyDescent="0.3">
      <c r="A26" s="31" t="s">
        <v>79</v>
      </c>
      <c r="B26" s="32">
        <v>300000</v>
      </c>
      <c r="D26" s="14"/>
    </row>
    <row r="27" spans="1:4" x14ac:dyDescent="0.3">
      <c r="A27" s="31" t="s">
        <v>80</v>
      </c>
      <c r="B27" s="32">
        <v>300000</v>
      </c>
      <c r="D27" s="14"/>
    </row>
    <row r="28" spans="1:4" x14ac:dyDescent="0.3">
      <c r="A28" s="31" t="s">
        <v>81</v>
      </c>
      <c r="B28" s="32">
        <v>300000</v>
      </c>
      <c r="D28" s="14"/>
    </row>
    <row r="29" spans="1:4" x14ac:dyDescent="0.3">
      <c r="A29" s="31" t="s">
        <v>82</v>
      </c>
      <c r="B29" s="32">
        <v>300000</v>
      </c>
      <c r="D29" s="14"/>
    </row>
    <row r="30" spans="1:4" x14ac:dyDescent="0.3">
      <c r="A30" s="31" t="s">
        <v>83</v>
      </c>
      <c r="B30" s="32">
        <v>300000</v>
      </c>
      <c r="D30" s="14"/>
    </row>
    <row r="31" spans="1:4" x14ac:dyDescent="0.3">
      <c r="A31" s="31" t="s">
        <v>84</v>
      </c>
      <c r="B31" s="32">
        <v>300000</v>
      </c>
      <c r="D31" s="14"/>
    </row>
    <row r="32" spans="1:4" x14ac:dyDescent="0.3">
      <c r="A32" s="31" t="s">
        <v>85</v>
      </c>
      <c r="B32" s="32">
        <v>300000</v>
      </c>
      <c r="D32" s="14"/>
    </row>
    <row r="33" spans="1:6" x14ac:dyDescent="0.3">
      <c r="A33" s="27" t="s">
        <v>86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E47" sqref="E4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95</v>
      </c>
      <c r="B5" s="3"/>
      <c r="C5" s="37">
        <f>14125547.26+49673444.92</f>
        <v>63798992.18</v>
      </c>
      <c r="F5" s="11"/>
    </row>
    <row r="6" spans="1:7" x14ac:dyDescent="0.3">
      <c r="A6" s="3" t="s">
        <v>96</v>
      </c>
      <c r="B6" s="3"/>
      <c r="C6" s="11">
        <f>'[1]Mei''2021'!$D$6</f>
        <v>6547235</v>
      </c>
      <c r="D6" s="11"/>
    </row>
    <row r="7" spans="1:7" x14ac:dyDescent="0.3">
      <c r="A7" s="3" t="s">
        <v>97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99</v>
      </c>
      <c r="B19" s="3"/>
      <c r="C19" s="3"/>
      <c r="D19" s="21">
        <f>D8+D18</f>
        <v>651149</v>
      </c>
    </row>
    <row r="20" spans="1:4" x14ac:dyDescent="0.3">
      <c r="A20" s="3" t="s">
        <v>100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0" t="s">
        <v>101</v>
      </c>
      <c r="B22" s="30">
        <v>300000</v>
      </c>
      <c r="D22" s="14"/>
    </row>
    <row r="23" spans="1:4" x14ac:dyDescent="0.3">
      <c r="A23" s="31" t="s">
        <v>102</v>
      </c>
      <c r="B23" s="32">
        <v>250000</v>
      </c>
      <c r="D23" s="14"/>
    </row>
    <row r="24" spans="1:4" x14ac:dyDescent="0.3">
      <c r="A24" s="31" t="s">
        <v>103</v>
      </c>
      <c r="B24" s="32">
        <v>300000</v>
      </c>
      <c r="D24" s="14"/>
    </row>
    <row r="25" spans="1:4" x14ac:dyDescent="0.3">
      <c r="A25" s="31" t="s">
        <v>104</v>
      </c>
      <c r="B25" s="32">
        <v>300000</v>
      </c>
      <c r="D25" s="14"/>
    </row>
    <row r="26" spans="1:4" x14ac:dyDescent="0.3">
      <c r="A26" s="31" t="s">
        <v>105</v>
      </c>
      <c r="B26" s="32">
        <v>300000</v>
      </c>
      <c r="D26" s="14"/>
    </row>
    <row r="27" spans="1:4" x14ac:dyDescent="0.3">
      <c r="A27" s="31" t="s">
        <v>106</v>
      </c>
      <c r="B27" s="32">
        <v>300000</v>
      </c>
      <c r="D27" s="14"/>
    </row>
    <row r="28" spans="1:4" x14ac:dyDescent="0.3">
      <c r="A28" s="31" t="s">
        <v>107</v>
      </c>
      <c r="B28" s="32">
        <v>300000</v>
      </c>
      <c r="D28" s="14"/>
    </row>
    <row r="29" spans="1:4" x14ac:dyDescent="0.3">
      <c r="A29" s="31" t="s">
        <v>108</v>
      </c>
      <c r="B29" s="32">
        <v>300000</v>
      </c>
      <c r="D29" s="14"/>
    </row>
    <row r="30" spans="1:4" x14ac:dyDescent="0.3">
      <c r="A30" s="31" t="s">
        <v>109</v>
      </c>
      <c r="B30" s="32">
        <v>300000</v>
      </c>
      <c r="D30" s="14"/>
    </row>
    <row r="31" spans="1:4" x14ac:dyDescent="0.3">
      <c r="A31" s="31" t="s">
        <v>110</v>
      </c>
      <c r="B31" s="32">
        <v>300000</v>
      </c>
      <c r="D31" s="14"/>
    </row>
    <row r="32" spans="1:4" x14ac:dyDescent="0.3">
      <c r="A32" s="31" t="s">
        <v>111</v>
      </c>
      <c r="B32" s="32">
        <v>300000</v>
      </c>
      <c r="D32" s="14"/>
    </row>
    <row r="33" spans="1:6" x14ac:dyDescent="0.3">
      <c r="A33" s="27" t="s">
        <v>112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Jan'2021</vt:lpstr>
      <vt:lpstr>Feb'2021</vt:lpstr>
      <vt:lpstr>Mar'2021</vt:lpstr>
      <vt:lpstr>Apr'2021</vt:lpstr>
      <vt:lpstr>Mei'2021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2021-06-22T03:31:28Z</dcterms:modified>
</cp:coreProperties>
</file>