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 U N D\Anak dan Positif Fund\Anak Fund\2022\Laporan Anak Fund\"/>
    </mc:Choice>
  </mc:AlternateContent>
  <bookViews>
    <workbookView xWindow="120" yWindow="120" windowWidth="18975" windowHeight="8895"/>
  </bookViews>
  <sheets>
    <sheet name="Jan 2022" sheetId="64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5" i="64" l="1"/>
  <c r="B37" i="64" l="1"/>
  <c r="B16" i="64"/>
  <c r="C6" i="64"/>
  <c r="D38" i="64" l="1"/>
  <c r="D17" i="64"/>
  <c r="D18" i="64" s="1"/>
  <c r="D7" i="64" l="1"/>
  <c r="D40" i="64" s="1"/>
</calcChain>
</file>

<file path=xl/sharedStrings.xml><?xml version="1.0" encoding="utf-8"?>
<sst xmlns="http://schemas.openxmlformats.org/spreadsheetml/2006/main" count="40" uniqueCount="36">
  <si>
    <t>Yayasan Spiritia</t>
  </si>
  <si>
    <t>Anak Fund</t>
  </si>
  <si>
    <t>Akumulasi Bunga Bank</t>
  </si>
  <si>
    <t>+</t>
  </si>
  <si>
    <t>Total penerimaan</t>
  </si>
  <si>
    <t>Biaya Bank</t>
  </si>
  <si>
    <t>Total pengeluaran</t>
  </si>
  <si>
    <t xml:space="preserve">Saldo Akhir    </t>
  </si>
  <si>
    <t>Disiapkan oleh,</t>
  </si>
  <si>
    <t>M.Tamjid</t>
  </si>
  <si>
    <t>1.Atas nama : Yayasan Spiritia</t>
  </si>
  <si>
    <t xml:space="preserve">   Bank BRI cabang Yarsi, Jakarta</t>
  </si>
  <si>
    <t xml:space="preserve">   No. Rekening 2079.01.000024.30.2</t>
  </si>
  <si>
    <t>No Name</t>
  </si>
  <si>
    <t xml:space="preserve">   Bank CIMB Niaga, Jakarta</t>
  </si>
  <si>
    <t xml:space="preserve">   No. Rekening 8000 8267 5600</t>
  </si>
  <si>
    <t>Anak Fund DIY Januari 2022</t>
  </si>
  <si>
    <t>Anak Fund Medan Januari 2022</t>
  </si>
  <si>
    <t>Anak Fund Lampung Januari 2022</t>
  </si>
  <si>
    <t>Anak Fund Mataram Januari 2022</t>
  </si>
  <si>
    <t>Anak Fund Makassar Januari 2022</t>
  </si>
  <si>
    <t>Anak Fund Kupang Januari 2022</t>
  </si>
  <si>
    <t>Anak Fund Jambi Januari 2022</t>
  </si>
  <si>
    <t>Anak Fund Sorong Januari 2022</t>
  </si>
  <si>
    <t>Anak Fund Palembang  Januari 2022</t>
  </si>
  <si>
    <t>Anak Fund Kepualauan Riau Januari 2022</t>
  </si>
  <si>
    <t>Anak Fund Ambon Januari 2022</t>
  </si>
  <si>
    <t>Anak Fund Merauke Januari 2022</t>
  </si>
  <si>
    <t>Ryan Sumadihardja</t>
  </si>
  <si>
    <t>Periode Januari 2022</t>
  </si>
  <si>
    <t>Saldo Bank 1 Januari 2022</t>
  </si>
  <si>
    <t>Saldo Kas 1 Januari 2022</t>
  </si>
  <si>
    <t>Saldo awal 1 Januari 2022</t>
  </si>
  <si>
    <t>Total Bulan Januari 2022</t>
  </si>
  <si>
    <t>Pengeluaran selama 1 Januari 2022:</t>
  </si>
  <si>
    <t>Penerimaan di bulan Januari 2022: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</si>
</sst>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 Antiqua"/>
      <family val="1"/>
    </font>
    <font>
      <sz val="11"/>
      <name val="Book Antiqua"/>
      <family val="1"/>
    </font>
    <font>
      <b/>
      <i/>
      <sz val="1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6">
    <xf numFmtId="0" fontId="0" fillId="0" borderId="0" xfId="0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165" fontId="3" fillId="0" borderId="0" xfId="1" applyNumberFormat="1" applyFont="1" applyFill="1" applyBorder="1"/>
    <xf numFmtId="0" fontId="5" fillId="0" borderId="0" xfId="0" applyFont="1" applyFill="1"/>
    <xf numFmtId="165" fontId="3" fillId="0" borderId="0" xfId="1" applyNumberFormat="1" applyFont="1" applyFill="1"/>
    <xf numFmtId="165" fontId="3" fillId="0" borderId="1" xfId="1" applyNumberFormat="1" applyFont="1" applyFill="1" applyBorder="1"/>
    <xf numFmtId="3" fontId="3" fillId="0" borderId="1" xfId="0" applyNumberFormat="1" applyFont="1" applyFill="1" applyBorder="1" applyAlignment="1">
      <alignment horizontal="right"/>
    </xf>
    <xf numFmtId="165" fontId="5" fillId="0" borderId="0" xfId="1" applyNumberFormat="1" applyFont="1" applyFill="1"/>
    <xf numFmtId="41" fontId="5" fillId="0" borderId="0" xfId="2" applyFont="1" applyFill="1"/>
    <xf numFmtId="0" fontId="2" fillId="0" borderId="0" xfId="0" applyFont="1" applyFill="1"/>
    <xf numFmtId="17" fontId="2" fillId="0" borderId="0" xfId="0" applyNumberFormat="1" applyFont="1" applyFill="1"/>
    <xf numFmtId="3" fontId="3" fillId="0" borderId="0" xfId="0" applyNumberFormat="1" applyFont="1" applyFill="1"/>
    <xf numFmtId="3" fontId="2" fillId="0" borderId="0" xfId="0" applyNumberFormat="1" applyFont="1" applyFill="1" applyBorder="1"/>
    <xf numFmtId="3" fontId="3" fillId="0" borderId="0" xfId="0" applyNumberFormat="1" applyFont="1" applyFill="1" applyBorder="1"/>
    <xf numFmtId="165" fontId="5" fillId="0" borderId="0" xfId="0" applyNumberFormat="1" applyFont="1" applyFill="1"/>
    <xf numFmtId="0" fontId="4" fillId="0" borderId="0" xfId="0" applyFont="1" applyFill="1"/>
    <xf numFmtId="3" fontId="2" fillId="0" borderId="1" xfId="0" applyNumberFormat="1" applyFont="1" applyFill="1" applyBorder="1"/>
    <xf numFmtId="3" fontId="5" fillId="0" borderId="0" xfId="0" applyNumberFormat="1" applyFont="1" applyFill="1"/>
    <xf numFmtId="3" fontId="5" fillId="0" borderId="0" xfId="0" applyNumberFormat="1" applyFont="1" applyFill="1" applyBorder="1"/>
    <xf numFmtId="0" fontId="3" fillId="0" borderId="0" xfId="0" quotePrefix="1" applyFont="1" applyFill="1" applyAlignment="1">
      <alignment horizontal="left"/>
    </xf>
    <xf numFmtId="3" fontId="2" fillId="0" borderId="2" xfId="0" applyNumberFormat="1" applyFont="1" applyFill="1" applyBorder="1"/>
    <xf numFmtId="0" fontId="6" fillId="0" borderId="0" xfId="0" applyFont="1" applyFill="1"/>
    <xf numFmtId="0" fontId="3" fillId="0" borderId="4" xfId="0" applyNumberFormat="1" applyFont="1" applyFill="1" applyBorder="1" applyAlignment="1">
      <alignment horizontal="left"/>
    </xf>
    <xf numFmtId="0" fontId="3" fillId="0" borderId="4" xfId="0" applyNumberFormat="1" applyFont="1" applyFill="1" applyBorder="1"/>
    <xf numFmtId="41" fontId="5" fillId="0" borderId="6" xfId="2" applyFont="1" applyFill="1" applyBorder="1"/>
    <xf numFmtId="41" fontId="5" fillId="0" borderId="7" xfId="2" applyFont="1" applyFill="1" applyBorder="1"/>
    <xf numFmtId="41" fontId="5" fillId="0" borderId="3" xfId="2" applyFont="1" applyFill="1" applyBorder="1"/>
    <xf numFmtId="0" fontId="5" fillId="0" borderId="0" xfId="0" applyFont="1" applyFill="1" applyBorder="1"/>
    <xf numFmtId="0" fontId="3" fillId="0" borderId="0" xfId="0" quotePrefix="1" applyFont="1" applyFill="1"/>
    <xf numFmtId="0" fontId="3" fillId="0" borderId="5" xfId="0" applyNumberFormat="1" applyFont="1" applyFill="1" applyBorder="1" applyAlignment="1">
      <alignment horizontal="left"/>
    </xf>
    <xf numFmtId="0" fontId="3" fillId="0" borderId="6" xfId="0" applyNumberFormat="1" applyFont="1" applyFill="1" applyBorder="1"/>
    <xf numFmtId="0" fontId="3" fillId="0" borderId="8" xfId="0" applyNumberFormat="1" applyFont="1" applyFill="1" applyBorder="1" applyAlignment="1">
      <alignment horizontal="left"/>
    </xf>
    <xf numFmtId="41" fontId="5" fillId="0" borderId="8" xfId="2" applyFont="1" applyFill="1" applyBorder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Anak%20Fund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'22"/>
      <sheetName val="Feb'22"/>
    </sheetNames>
    <sheetDataSet>
      <sheetData sheetId="0">
        <row r="6">
          <cell r="D6">
            <v>4254235</v>
          </cell>
        </row>
        <row r="58">
          <cell r="E58">
            <v>36077</v>
          </cell>
        </row>
        <row r="59">
          <cell r="D59">
            <v>5387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topLeftCell="A16" zoomScaleNormal="100" workbookViewId="0">
      <selection activeCell="G9" sqref="G9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29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30</v>
      </c>
      <c r="B5" s="3"/>
      <c r="C5" s="11">
        <f>27819444.92+23241755.26</f>
        <v>51061200.180000007</v>
      </c>
    </row>
    <row r="6" spans="1:7" x14ac:dyDescent="0.3">
      <c r="A6" s="3" t="s">
        <v>31</v>
      </c>
      <c r="B6" s="3"/>
      <c r="C6" s="11">
        <f>'[1]Jan''22'!$D$6</f>
        <v>4254235</v>
      </c>
      <c r="D6" s="11"/>
    </row>
    <row r="7" spans="1:7" x14ac:dyDescent="0.3">
      <c r="A7" s="3" t="s">
        <v>32</v>
      </c>
      <c r="B7" s="3"/>
      <c r="C7" s="3"/>
      <c r="D7" s="15">
        <f>SUM(C5:C6)</f>
        <v>55315435.180000007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35</v>
      </c>
      <c r="B9" s="3"/>
      <c r="C9" s="3"/>
      <c r="D9" s="16"/>
    </row>
    <row r="10" spans="1:7" x14ac:dyDescent="0.3">
      <c r="A10" s="32" t="s">
        <v>13</v>
      </c>
      <c r="B10" s="28">
        <v>300000</v>
      </c>
      <c r="C10" s="3"/>
      <c r="D10" s="16"/>
      <c r="G10" s="17"/>
    </row>
    <row r="11" spans="1:7" x14ac:dyDescent="0.3">
      <c r="A11" s="25" t="s">
        <v>13</v>
      </c>
      <c r="B11" s="29">
        <v>300000</v>
      </c>
      <c r="C11" s="3"/>
      <c r="D11" s="16"/>
    </row>
    <row r="12" spans="1:7" x14ac:dyDescent="0.3">
      <c r="A12" s="26" t="s">
        <v>13</v>
      </c>
      <c r="B12" s="29">
        <v>50000</v>
      </c>
      <c r="D12" s="16"/>
    </row>
    <row r="13" spans="1:7" x14ac:dyDescent="0.3">
      <c r="A13" s="33" t="s">
        <v>28</v>
      </c>
      <c r="B13" s="27">
        <v>3000000</v>
      </c>
      <c r="D13" s="16"/>
    </row>
    <row r="14" spans="1:7" x14ac:dyDescent="0.3">
      <c r="A14" s="30"/>
      <c r="B14" s="5"/>
      <c r="D14" s="16"/>
    </row>
    <row r="15" spans="1:7" x14ac:dyDescent="0.3">
      <c r="A15" s="30"/>
      <c r="B15" s="5"/>
      <c r="D15" s="16"/>
      <c r="E15" s="20"/>
    </row>
    <row r="16" spans="1:7" x14ac:dyDescent="0.3">
      <c r="A16" s="30" t="s">
        <v>2</v>
      </c>
      <c r="B16" s="8">
        <f>'[1]Jan''22'!$D$59</f>
        <v>5387</v>
      </c>
      <c r="C16" s="31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3655387</v>
      </c>
    </row>
    <row r="18" spans="1:4" x14ac:dyDescent="0.3">
      <c r="A18" s="30" t="s">
        <v>33</v>
      </c>
      <c r="B18" s="3"/>
      <c r="C18" s="3"/>
      <c r="D18" s="21">
        <f>D8+D17</f>
        <v>3655387</v>
      </c>
    </row>
    <row r="19" spans="1:4" x14ac:dyDescent="0.3">
      <c r="A19" s="3" t="s">
        <v>34</v>
      </c>
      <c r="B19" s="3"/>
      <c r="C19" s="3"/>
      <c r="D19" s="16"/>
    </row>
    <row r="20" spans="1:4" x14ac:dyDescent="0.3">
      <c r="A20" s="3"/>
      <c r="B20" s="1"/>
      <c r="C20" s="3"/>
      <c r="D20" s="3"/>
    </row>
    <row r="21" spans="1:4" x14ac:dyDescent="0.3">
      <c r="A21" s="34" t="s">
        <v>16</v>
      </c>
      <c r="B21" s="35">
        <v>300000</v>
      </c>
      <c r="D21" s="14"/>
    </row>
    <row r="22" spans="1:4" x14ac:dyDescent="0.3">
      <c r="A22" s="34" t="s">
        <v>17</v>
      </c>
      <c r="B22" s="35">
        <v>300000</v>
      </c>
      <c r="D22" s="14"/>
    </row>
    <row r="23" spans="1:4" x14ac:dyDescent="0.3">
      <c r="A23" s="34" t="s">
        <v>18</v>
      </c>
      <c r="B23" s="35">
        <v>300000</v>
      </c>
      <c r="D23" s="14"/>
    </row>
    <row r="24" spans="1:4" x14ac:dyDescent="0.3">
      <c r="A24" s="34" t="s">
        <v>19</v>
      </c>
      <c r="B24" s="35">
        <v>300000</v>
      </c>
      <c r="D24" s="14"/>
    </row>
    <row r="25" spans="1:4" x14ac:dyDescent="0.3">
      <c r="A25" s="34" t="s">
        <v>20</v>
      </c>
      <c r="B25" s="35">
        <v>300000</v>
      </c>
      <c r="D25" s="14"/>
    </row>
    <row r="26" spans="1:4" x14ac:dyDescent="0.3">
      <c r="A26" s="34" t="s">
        <v>21</v>
      </c>
      <c r="B26" s="35">
        <v>300000</v>
      </c>
      <c r="D26" s="14"/>
    </row>
    <row r="27" spans="1:4" x14ac:dyDescent="0.3">
      <c r="A27" s="34" t="s">
        <v>22</v>
      </c>
      <c r="B27" s="35">
        <v>300000</v>
      </c>
      <c r="D27" s="14"/>
    </row>
    <row r="28" spans="1:4" x14ac:dyDescent="0.3">
      <c r="A28" s="34" t="s">
        <v>23</v>
      </c>
      <c r="B28" s="35">
        <v>300000</v>
      </c>
      <c r="D28" s="14"/>
    </row>
    <row r="29" spans="1:4" x14ac:dyDescent="0.3">
      <c r="A29" s="34" t="s">
        <v>24</v>
      </c>
      <c r="B29" s="35">
        <v>300000</v>
      </c>
      <c r="D29" s="14"/>
    </row>
    <row r="30" spans="1:4" x14ac:dyDescent="0.3">
      <c r="A30" s="34" t="s">
        <v>25</v>
      </c>
      <c r="B30" s="35">
        <v>300000</v>
      </c>
      <c r="D30" s="14"/>
    </row>
    <row r="31" spans="1:4" x14ac:dyDescent="0.3">
      <c r="A31" s="34" t="s">
        <v>26</v>
      </c>
      <c r="B31" s="35">
        <v>300000</v>
      </c>
      <c r="D31" s="14"/>
    </row>
    <row r="32" spans="1:4" x14ac:dyDescent="0.3">
      <c r="A32" s="34" t="s">
        <v>27</v>
      </c>
      <c r="B32" s="35">
        <v>300000</v>
      </c>
      <c r="D32" s="14"/>
    </row>
    <row r="33" spans="1:4" x14ac:dyDescent="0.3">
      <c r="A33" s="3"/>
      <c r="B33" s="1"/>
      <c r="D33" s="14"/>
    </row>
    <row r="34" spans="1:4" x14ac:dyDescent="0.3">
      <c r="A34" s="3"/>
      <c r="B34" s="1"/>
      <c r="D34" s="14"/>
    </row>
    <row r="35" spans="1:4" x14ac:dyDescent="0.3">
      <c r="A35" s="3"/>
      <c r="B35" s="1"/>
      <c r="D35" s="14"/>
    </row>
    <row r="36" spans="1:4" x14ac:dyDescent="0.3">
      <c r="A36" s="3"/>
      <c r="B36" s="1"/>
      <c r="D36" s="14"/>
    </row>
    <row r="37" spans="1:4" x14ac:dyDescent="0.3">
      <c r="A37" s="3" t="s">
        <v>5</v>
      </c>
      <c r="B37" s="9">
        <f>'[1]Jan''22'!$E$58</f>
        <v>36077</v>
      </c>
      <c r="C37" s="22" t="s">
        <v>3</v>
      </c>
      <c r="D37" s="14"/>
    </row>
    <row r="38" spans="1:4" x14ac:dyDescent="0.3">
      <c r="A38" s="18" t="s">
        <v>6</v>
      </c>
      <c r="B38" s="2"/>
      <c r="C38" s="3"/>
      <c r="D38" s="19">
        <f>SUM(B20:B37)</f>
        <v>3636077</v>
      </c>
    </row>
    <row r="39" spans="1:4" x14ac:dyDescent="0.3">
      <c r="A39" s="3"/>
      <c r="B39" s="4"/>
      <c r="C39" s="14"/>
      <c r="D39" s="16"/>
    </row>
    <row r="40" spans="1:4" ht="17.25" thickBot="1" x14ac:dyDescent="0.35">
      <c r="A40" s="12" t="s">
        <v>7</v>
      </c>
      <c r="B40" s="3"/>
      <c r="C40" s="3"/>
      <c r="D40" s="23">
        <f>D7+D18-D38</f>
        <v>55334745.180000007</v>
      </c>
    </row>
    <row r="41" spans="1:4" ht="17.25" thickTop="1" x14ac:dyDescent="0.3">
      <c r="A41" s="12"/>
      <c r="D41" s="10"/>
    </row>
    <row r="42" spans="1:4" x14ac:dyDescent="0.3">
      <c r="A42" s="3"/>
      <c r="B42" s="7"/>
    </row>
    <row r="43" spans="1:4" x14ac:dyDescent="0.3">
      <c r="A43" s="3" t="s">
        <v>8</v>
      </c>
      <c r="C43" s="3"/>
    </row>
    <row r="44" spans="1:4" x14ac:dyDescent="0.3">
      <c r="A44" s="3"/>
      <c r="C44" s="3"/>
    </row>
    <row r="45" spans="1:4" x14ac:dyDescent="0.3">
      <c r="A45" s="3"/>
      <c r="C45" s="3"/>
    </row>
    <row r="46" spans="1:4" x14ac:dyDescent="0.3">
      <c r="A46" s="3"/>
      <c r="C46" s="3"/>
    </row>
    <row r="47" spans="1:4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14</v>
      </c>
    </row>
    <row r="56" spans="1:1" x14ac:dyDescent="0.3">
      <c r="A56" s="6" t="s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2022</vt:lpstr>
    </vt:vector>
  </TitlesOfParts>
  <Company>YAYASAN SPIRITIA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Bayu</dc:creator>
  <cp:lastModifiedBy>SPIRITIA-009</cp:lastModifiedBy>
  <cp:lastPrinted>2020-06-19T10:00:51Z</cp:lastPrinted>
  <dcterms:created xsi:type="dcterms:W3CDTF">2015-01-27T03:51:59Z</dcterms:created>
  <dcterms:modified xsi:type="dcterms:W3CDTF">2022-02-16T06:59:26Z</dcterms:modified>
</cp:coreProperties>
</file>